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30" windowWidth="14970" windowHeight="6615" activeTab="0"/>
  </bookViews>
  <sheets>
    <sheet name="zał. 2a-formularz cenowy" sheetId="1" r:id="rId1"/>
  </sheets>
  <definedNames>
    <definedName name="_xlnm.Print_Area" localSheetId="0">'zał. 2a-formularz cenowy'!$A$1:$P$19</definedName>
  </definedNames>
  <calcPr fullCalcOnLoad="1" fullPrecision="0"/>
</workbook>
</file>

<file path=xl/sharedStrings.xml><?xml version="1.0" encoding="utf-8"?>
<sst xmlns="http://schemas.openxmlformats.org/spreadsheetml/2006/main" count="73" uniqueCount="63">
  <si>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</si>
  <si>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</si>
  <si>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</si>
  <si>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</si>
  <si>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</si>
  <si>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</si>
  <si>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</si>
  <si>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Zaoferowane opakowanie</t>
  </si>
  <si>
    <t>Nazwa handlowa</t>
  </si>
  <si>
    <t>Producent i nr św. rejestr.</t>
  </si>
  <si>
    <t>cena jednostkowa netto za opak. PLN</t>
  </si>
  <si>
    <t>cena jednostkowa brutto za opak. PLN</t>
  </si>
  <si>
    <t>Załącznik nr 2a formularz cenowy</t>
  </si>
  <si>
    <t xml:space="preserve"> Ilość opakowań </t>
  </si>
  <si>
    <t xml:space="preserve">  Wartość netto  </t>
  </si>
  <si>
    <t xml:space="preserve"> VAT </t>
  </si>
  <si>
    <t xml:space="preserve"> Wartość brutto </t>
  </si>
  <si>
    <t>op</t>
  </si>
  <si>
    <t>0,9% Natrium chloratum</t>
  </si>
  <si>
    <t>roztwór do infuzji</t>
  </si>
  <si>
    <t>9 mg/ml</t>
  </si>
  <si>
    <t>op. 250 ml z dwoma niezależnymi portami</t>
  </si>
  <si>
    <t>szt</t>
  </si>
  <si>
    <t>Metamizolum natricum</t>
  </si>
  <si>
    <t xml:space="preserve">roztwór do wstrzykiwań </t>
  </si>
  <si>
    <t xml:space="preserve">500 mg/ml </t>
  </si>
  <si>
    <t xml:space="preserve">5 amp. 2 ml </t>
  </si>
  <si>
    <t>op.</t>
  </si>
  <si>
    <t>1 Suma</t>
  </si>
  <si>
    <t xml:space="preserve">Pantoprazolum </t>
  </si>
  <si>
    <t xml:space="preserve">tabletki dojelitowe </t>
  </si>
  <si>
    <t xml:space="preserve">40 mg </t>
  </si>
  <si>
    <t xml:space="preserve">28 tabl. </t>
  </si>
  <si>
    <t xml:space="preserve">Morphini sulfas </t>
  </si>
  <si>
    <t xml:space="preserve">tabletki powlekane o zmodyfikowanym uwalnianiu </t>
  </si>
  <si>
    <t xml:space="preserve">30 mg </t>
  </si>
  <si>
    <t xml:space="preserve">60 tabl. </t>
  </si>
  <si>
    <t xml:space="preserve">Phenylephrinum </t>
  </si>
  <si>
    <t xml:space="preserve">krople do oczu, roztwór </t>
  </si>
  <si>
    <t xml:space="preserve">100 mg/ml </t>
  </si>
  <si>
    <t xml:space="preserve">1 butelka 10 ml </t>
  </si>
  <si>
    <t xml:space="preserve">Paracetamolum </t>
  </si>
  <si>
    <t xml:space="preserve">zawiesina doustna </t>
  </si>
  <si>
    <t xml:space="preserve">120 mg/5 ml </t>
  </si>
  <si>
    <t>1 butelka                 min 100 ml</t>
  </si>
  <si>
    <t>2 Suma</t>
  </si>
  <si>
    <t xml:space="preserve">Interferonum beta-1b </t>
  </si>
  <si>
    <t xml:space="preserve">proszek i rozpuszczalnik do sporządzania roztworu do wstrzykiwań </t>
  </si>
  <si>
    <t xml:space="preserve">250 mcg/ml </t>
  </si>
  <si>
    <t xml:space="preserve">15 fiol. proszku + 15 amp.-strzyk. (luer lock) </t>
  </si>
  <si>
    <t>3 Suma</t>
  </si>
  <si>
    <t>Lidocainum + Chlorhexidinum</t>
  </si>
  <si>
    <t xml:space="preserve"> ŻEL STERYLNY </t>
  </si>
  <si>
    <t>123 mg/5 ml lub 6 ml</t>
  </si>
  <si>
    <t>25 AMP. STRZYK</t>
  </si>
  <si>
    <t>4 Suma</t>
  </si>
  <si>
    <t>Trabectedinum</t>
  </si>
  <si>
    <t>proszek do sporządzania koncentratu roztworu do infuzji</t>
  </si>
  <si>
    <t>0,25 mg</t>
  </si>
  <si>
    <t>1 fiol.</t>
  </si>
  <si>
    <t>1 mg</t>
  </si>
  <si>
    <t>Refundowane wg Obwieszczenia Min. Zdrowia na dzień otwarcia według Załacznika B program lekowy  - Dotyczy Pakietu  nr   4</t>
  </si>
  <si>
    <t xml:space="preserve">Refundowane wg Obwieszczenia Min. Zdrowia na dzień ogłoszenia - Pakiet nr 6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</si>
</sst>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"/>
    <numFmt numFmtId="165" formatCode="&quot; &quot;#,##0.00&quot; zł &quot;;&quot;-&quot;#,##0.00&quot; zł &quot;;&quot; -&quot;#&quot; zł &quot;;@&quot; &quot;"/>
    <numFmt numFmtId="166" formatCode="#,##0.00&quot; zł&quot;;&quot;-&quot;#,##0.00&quot; zł&quot;"/>
    <numFmt numFmtId="167" formatCode="&quot; &quot;#,##0&quot;    &quot;;&quot;-&quot;#,##0&quot;    &quot;;&quot; -    &quot;;&quot; &quot;@&quot; &quot;"/>
    <numFmt numFmtId="168" formatCode="&quot; &quot;#,##0.00&quot;      &quot;;&quot;-&quot;#,##0.00&quot;      &quot;;&quot; -&quot;#&quot;      &quot;;@&quot; &quot;"/>
    <numFmt numFmtId="169" formatCode="&quot; &quot;#,##0.00&quot;    &quot;;&quot;-&quot;#,##0.00&quot;    &quot;;&quot; -&quot;00&quot;    &quot;;&quot; &quot;@&quot; &quot;"/>
    <numFmt numFmtId="170" formatCode="#,##0.00&quot; &quot;[$zł-415];[Red]&quot;-&quot;#,##0.00&quot; &quot;[$zł-415]"/>
    <numFmt numFmtId="171" formatCode="&quot; &quot;#,##0.00&quot; &quot;[$zł-415]&quot; &quot;;&quot;-&quot;#,##0.00&quot; &quot;[$zł-415]&quot; &quot;;&quot; -&quot;00&quot; &quot;[$zł-415]&quot; &quot;;&quot; &quot;@&quot; &quot;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\ [$zł-415]_-;\-* #,##0.00\ [$zł-415]_-;_-* &quot;-&quot;??\ [$zł-415]_-;_-@_-"/>
    <numFmt numFmtId="176" formatCode="#,##0.00\ [$zł-415]"/>
    <numFmt numFmtId="177" formatCode="#,##0.00_ ;\-#,##0.00\ "/>
    <numFmt numFmtId="178" formatCode="0.000"/>
    <numFmt numFmtId="179" formatCode="0.0"/>
    <numFmt numFmtId="180" formatCode="_-* #,##0.0\ [$zł-415]_-;\-* #,##0.0\ [$zł-415]_-;_-* &quot;-&quot;??\ [$zł-415]_-;_-@_-"/>
    <numFmt numFmtId="181" formatCode="_-* #,##0\ [$zł-415]_-;\-* #,##0\ [$zł-415]_-;_-* &quot;-&quot;??\ [$zł-415]_-;_-@_-"/>
    <numFmt numFmtId="182" formatCode="#,##0.00\ &quot;zł&quot;"/>
    <numFmt numFmtId="183" formatCode="#,##0_ ;\-#,##0\ "/>
    <numFmt numFmtId="184" formatCode="_-* #,##0.00&quot; zł&quot;_-;\-* #,##0.00&quot; zł&quot;_-;_-* \-??&quot; zł&quot;_-;_-@_-"/>
    <numFmt numFmtId="185" formatCode="_-* #,##0.00\ _z_ł_-;\-* #,##0.00\ _z_ł_-;_-* \-??\ _z_ł_-;_-@_-"/>
    <numFmt numFmtId="186" formatCode="_-* #,##0\ _z_ł_-;\-* #,##0\ _z_ł_-;_-* \-??\ _z_ł_-;_-@_-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_-* #,##0.00\ [$zł-415]_-;\-* #,##0.00\ [$zł-415]_-;_-* \-??\ [$zł-415]_-;_-@_-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6"/>
      <name val="Century Gothic"/>
      <family val="2"/>
    </font>
    <font>
      <b/>
      <sz val="6"/>
      <name val="Century Gothic"/>
      <family val="2"/>
    </font>
    <font>
      <sz val="6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rgb="FF00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0" fillId="0" borderId="0" applyFont="0" applyBorder="0" applyProtection="0">
      <alignment/>
    </xf>
    <xf numFmtId="168" fontId="32" fillId="0" borderId="0" applyBorder="0" applyProtection="0">
      <alignment/>
    </xf>
    <xf numFmtId="169" fontId="0" fillId="0" borderId="0" applyFont="0" applyFill="0" applyBorder="0" applyAlignment="0" applyProtection="0"/>
    <xf numFmtId="168" fontId="0" fillId="0" borderId="0" applyFont="0" applyBorder="0" applyProtection="0">
      <alignment/>
    </xf>
    <xf numFmtId="168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8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8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Border="0" applyProtection="0">
      <alignment/>
    </xf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4" fillId="0" borderId="0" applyNumberFormat="0" applyBorder="0" applyProtection="0">
      <alignment/>
    </xf>
    <xf numFmtId="170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5" fontId="0" fillId="0" borderId="0" applyFont="0" applyBorder="0" applyProtection="0">
      <alignment/>
    </xf>
    <xf numFmtId="165" fontId="0" fillId="0" borderId="0" applyFont="0" applyBorder="0" applyProtection="0">
      <alignment/>
    </xf>
    <xf numFmtId="171" fontId="0" fillId="0" borderId="0" applyFont="0" applyFill="0" applyBorder="0" applyAlignment="0" applyProtection="0"/>
    <xf numFmtId="165" fontId="32" fillId="0" borderId="0" applyBorder="0" applyProtection="0">
      <alignment/>
    </xf>
    <xf numFmtId="171" fontId="0" fillId="0" borderId="0" applyFont="0" applyFill="0" applyBorder="0" applyAlignment="0" applyProtection="0"/>
    <xf numFmtId="165" fontId="0" fillId="0" borderId="0" applyFont="0" applyBorder="0" applyProtection="0">
      <alignment/>
    </xf>
    <xf numFmtId="171" fontId="0" fillId="0" borderId="0" applyFont="0" applyFill="0" applyBorder="0" applyAlignment="0" applyProtection="0"/>
    <xf numFmtId="165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4" fontId="2" fillId="0" borderId="0" xfId="42" applyNumberFormat="1" applyFont="1" applyAlignment="1">
      <alignment horizontal="center" vertical="center" wrapText="1"/>
    </xf>
    <xf numFmtId="174" fontId="2" fillId="0" borderId="0" xfId="4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4" fontId="2" fillId="0" borderId="10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33" borderId="10" xfId="87" applyFont="1" applyFill="1" applyBorder="1" applyAlignment="1" applyProtection="1">
      <alignment horizontal="center" vertical="center" wrapText="1"/>
      <protection/>
    </xf>
    <xf numFmtId="44" fontId="2" fillId="0" borderId="10" xfId="42" applyNumberFormat="1" applyFont="1" applyBorder="1" applyAlignment="1">
      <alignment horizontal="center" vertical="center" wrapText="1"/>
    </xf>
    <xf numFmtId="44" fontId="2" fillId="0" borderId="10" xfId="87" applyFont="1" applyFill="1" applyBorder="1" applyAlignment="1" applyProtection="1">
      <alignment horizontal="center" vertical="center" wrapText="1"/>
      <protection/>
    </xf>
    <xf numFmtId="9" fontId="2" fillId="0" borderId="10" xfId="87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186" fontId="2" fillId="34" borderId="10" xfId="42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7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186" fontId="2" fillId="0" borderId="10" xfId="42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5" borderId="10" xfId="7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70" applyFont="1" applyFill="1" applyBorder="1" applyAlignment="1">
      <alignment horizontal="center" vertical="center" textRotation="90" wrapText="1"/>
    </xf>
    <xf numFmtId="0" fontId="2" fillId="5" borderId="12" xfId="70" applyFont="1" applyFill="1" applyBorder="1" applyAlignment="1">
      <alignment horizontal="center" vertical="center" textRotation="90" wrapText="1"/>
    </xf>
    <xf numFmtId="174" fontId="2" fillId="5" borderId="10" xfId="52" applyNumberFormat="1" applyFont="1" applyFill="1" applyBorder="1" applyAlignment="1">
      <alignment horizontal="center" vertical="center" wrapText="1"/>
    </xf>
    <xf numFmtId="174" fontId="2" fillId="0" borderId="0" xfId="42" applyNumberFormat="1" applyFont="1" applyBorder="1" applyAlignment="1">
      <alignment horizontal="center" vertical="center" wrapText="1"/>
    </xf>
    <xf numFmtId="174" fontId="2" fillId="0" borderId="0" xfId="42" applyNumberFormat="1" applyFont="1" applyAlignment="1">
      <alignment horizontal="center" vertical="center" wrapText="1"/>
    </xf>
    <xf numFmtId="43" fontId="2" fillId="5" borderId="10" xfId="42" applyFont="1" applyFill="1" applyBorder="1" applyAlignment="1">
      <alignment horizontal="center" vertical="center" wrapText="1"/>
    </xf>
    <xf numFmtId="184" fontId="2" fillId="35" borderId="10" xfId="87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3 2" xfId="49"/>
    <cellStyle name="Dziesiętny 4" xfId="50"/>
    <cellStyle name="Dziesiętny 4 2" xfId="51"/>
    <cellStyle name="Dziesiętny 5" xfId="52"/>
    <cellStyle name="Dziesiętny 5 2" xfId="53"/>
    <cellStyle name="Dziesiętny 6" xfId="54"/>
    <cellStyle name="Excel_BuiltIn_Comma" xfId="55"/>
    <cellStyle name="Heading" xfId="56"/>
    <cellStyle name="Heading1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e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3 3" xfId="72"/>
    <cellStyle name="Normalny 4" xfId="73"/>
    <cellStyle name="Normalny 4 2" xfId="74"/>
    <cellStyle name="Normalny 5" xfId="75"/>
    <cellStyle name="Normalny 6" xfId="76"/>
    <cellStyle name="Obliczenia" xfId="77"/>
    <cellStyle name="Followed Hyperlink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2 2 2" xfId="91"/>
    <cellStyle name="Walutowy 2 3" xfId="92"/>
    <cellStyle name="Walutowy 2 4" xfId="93"/>
    <cellStyle name="Walutowy 3" xfId="94"/>
    <cellStyle name="Walutowy 3 2" xfId="95"/>
    <cellStyle name="Walutowy 4" xfId="96"/>
    <cellStyle name="Walutowy 4 2" xfId="97"/>
    <cellStyle name="Walutowy 5" xfId="98"/>
    <cellStyle name="Złe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120" zoomScaleNormal="120" zoomScaleSheetLayoutView="100" workbookViewId="0" topLeftCell="A1">
      <selection activeCell="I23" sqref="I23"/>
    </sheetView>
  </sheetViews>
  <sheetFormatPr defaultColWidth="9.7109375" defaultRowHeight="15"/>
  <cols>
    <col min="1" max="1" width="2.28125" style="1" customWidth="1"/>
    <col min="2" max="2" width="3.00390625" style="1" customWidth="1"/>
    <col min="3" max="3" width="12.28125" style="1" customWidth="1"/>
    <col min="4" max="4" width="10.7109375" style="1" customWidth="1"/>
    <col min="5" max="5" width="8.57421875" style="1" customWidth="1"/>
    <col min="6" max="6" width="9.421875" style="1" customWidth="1"/>
    <col min="7" max="7" width="4.7109375" style="1" customWidth="1"/>
    <col min="8" max="8" width="7.28125" style="2" customWidth="1"/>
    <col min="9" max="10" width="10.8515625" style="2" customWidth="1"/>
    <col min="11" max="11" width="8.00390625" style="2" customWidth="1"/>
    <col min="12" max="13" width="10.8515625" style="2" customWidth="1"/>
    <col min="14" max="14" width="9.00390625" style="2" customWidth="1"/>
    <col min="15" max="15" width="3.7109375" style="2" customWidth="1"/>
    <col min="16" max="16" width="9.7109375" style="2" customWidth="1"/>
    <col min="17" max="17" width="9.421875" style="2" customWidth="1"/>
    <col min="18" max="18" width="8.140625" style="2" customWidth="1"/>
    <col min="19" max="19" width="4.140625" style="1" customWidth="1"/>
    <col min="20" max="20" width="12.57421875" style="1" customWidth="1"/>
    <col min="21" max="16384" width="9.7109375" style="1" customWidth="1"/>
  </cols>
  <sheetData>
    <row r="1" spans="13:20" ht="10.5" customHeight="1">
      <c r="M1" s="34" t="s">
        <v>12</v>
      </c>
      <c r="N1" s="34"/>
      <c r="O1" s="34"/>
      <c r="P1" s="34"/>
      <c r="Q1" s="33"/>
      <c r="R1" s="33"/>
      <c r="S1" s="33"/>
      <c r="T1" s="33"/>
    </row>
    <row r="2" spans="1:20" ht="36.75" customHeight="1">
      <c r="A2" s="30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32" t="s">
        <v>13</v>
      </c>
      <c r="I2" s="28" t="s">
        <v>7</v>
      </c>
      <c r="J2" s="29" t="s">
        <v>8</v>
      </c>
      <c r="K2" s="29" t="s">
        <v>9</v>
      </c>
      <c r="L2" s="36" t="s">
        <v>10</v>
      </c>
      <c r="M2" s="36" t="s">
        <v>11</v>
      </c>
      <c r="N2" s="35" t="s">
        <v>14</v>
      </c>
      <c r="O2" s="28" t="s">
        <v>15</v>
      </c>
      <c r="P2" s="35" t="s">
        <v>16</v>
      </c>
      <c r="Q2" s="3"/>
      <c r="R2" s="3"/>
      <c r="S2" s="4"/>
      <c r="T2" s="4"/>
    </row>
    <row r="3" spans="1:20" ht="11.25" customHeight="1">
      <c r="A3" s="31"/>
      <c r="B3" s="28"/>
      <c r="C3" s="28"/>
      <c r="D3" s="28"/>
      <c r="E3" s="28"/>
      <c r="F3" s="28"/>
      <c r="G3" s="28"/>
      <c r="H3" s="32"/>
      <c r="I3" s="28"/>
      <c r="J3" s="29"/>
      <c r="K3" s="29"/>
      <c r="L3" s="36"/>
      <c r="M3" s="36"/>
      <c r="N3" s="35"/>
      <c r="O3" s="28"/>
      <c r="P3" s="35"/>
      <c r="Q3" s="3"/>
      <c r="R3" s="3"/>
      <c r="S3" s="4"/>
      <c r="T3" s="4"/>
    </row>
    <row r="4" spans="1:16" ht="45" customHeight="1">
      <c r="A4" s="11">
        <v>1</v>
      </c>
      <c r="B4" s="12">
        <v>1</v>
      </c>
      <c r="C4" s="23" t="s">
        <v>18</v>
      </c>
      <c r="D4" s="6" t="s">
        <v>19</v>
      </c>
      <c r="E4" s="13" t="s">
        <v>20</v>
      </c>
      <c r="F4" s="13" t="s">
        <v>21</v>
      </c>
      <c r="G4" s="13" t="s">
        <v>22</v>
      </c>
      <c r="H4" s="14">
        <v>20000</v>
      </c>
      <c r="I4" s="5"/>
      <c r="J4" s="5"/>
      <c r="K4" s="5"/>
      <c r="L4" s="7"/>
      <c r="M4" s="8">
        <f>L4+L4*O4</f>
        <v>0</v>
      </c>
      <c r="N4" s="9">
        <f>ROUND(L4*H4,2)</f>
        <v>0</v>
      </c>
      <c r="O4" s="10"/>
      <c r="P4" s="9">
        <f>N4*O4+N4</f>
        <v>0</v>
      </c>
    </row>
    <row r="5" spans="1:16" ht="43.5" customHeight="1">
      <c r="A5" s="15">
        <v>2</v>
      </c>
      <c r="B5" s="15">
        <v>1</v>
      </c>
      <c r="C5" s="19" t="s">
        <v>23</v>
      </c>
      <c r="D5" s="16" t="s">
        <v>24</v>
      </c>
      <c r="E5" s="16" t="s">
        <v>25</v>
      </c>
      <c r="F5" s="16" t="s">
        <v>26</v>
      </c>
      <c r="G5" s="15" t="s">
        <v>27</v>
      </c>
      <c r="H5" s="17">
        <v>4000</v>
      </c>
      <c r="I5" s="5"/>
      <c r="J5" s="5"/>
      <c r="K5" s="5"/>
      <c r="L5" s="7"/>
      <c r="M5" s="8">
        <f aca="true" t="shared" si="0" ref="M5:M17">L5+L5*O5</f>
        <v>0</v>
      </c>
      <c r="N5" s="9">
        <f aca="true" t="shared" si="1" ref="N5:N17">ROUND(L5*H5,2)</f>
        <v>0</v>
      </c>
      <c r="O5" s="10"/>
      <c r="P5" s="9">
        <f aca="true" t="shared" si="2" ref="P5:P17">N5*O5+N5</f>
        <v>0</v>
      </c>
    </row>
    <row r="6" spans="1:16" ht="15" customHeight="1">
      <c r="A6" s="15" t="s">
        <v>28</v>
      </c>
      <c r="B6" s="15"/>
      <c r="C6" s="19"/>
      <c r="D6" s="16"/>
      <c r="E6" s="16"/>
      <c r="F6" s="16"/>
      <c r="G6" s="15"/>
      <c r="H6" s="17"/>
      <c r="I6" s="5"/>
      <c r="J6" s="5"/>
      <c r="K6" s="5"/>
      <c r="L6" s="7"/>
      <c r="M6" s="8">
        <f t="shared" si="0"/>
        <v>0</v>
      </c>
      <c r="N6" s="9">
        <f t="shared" si="1"/>
        <v>0</v>
      </c>
      <c r="O6" s="10"/>
      <c r="P6" s="9">
        <f t="shared" si="2"/>
        <v>0</v>
      </c>
    </row>
    <row r="7" spans="1:16" ht="22.5">
      <c r="A7" s="25">
        <v>3</v>
      </c>
      <c r="B7" s="15">
        <v>1</v>
      </c>
      <c r="C7" s="19" t="s">
        <v>29</v>
      </c>
      <c r="D7" s="16" t="s">
        <v>30</v>
      </c>
      <c r="E7" s="16" t="s">
        <v>31</v>
      </c>
      <c r="F7" s="16" t="s">
        <v>32</v>
      </c>
      <c r="G7" s="15" t="s">
        <v>27</v>
      </c>
      <c r="H7" s="18">
        <v>160</v>
      </c>
      <c r="I7" s="5"/>
      <c r="J7" s="5"/>
      <c r="K7" s="5"/>
      <c r="L7" s="7"/>
      <c r="M7" s="8">
        <f t="shared" si="0"/>
        <v>0</v>
      </c>
      <c r="N7" s="9">
        <f t="shared" si="1"/>
        <v>0</v>
      </c>
      <c r="O7" s="10"/>
      <c r="P7" s="9">
        <f t="shared" si="2"/>
        <v>0</v>
      </c>
    </row>
    <row r="8" spans="1:16" ht="45">
      <c r="A8" s="25"/>
      <c r="B8" s="15">
        <v>2</v>
      </c>
      <c r="C8" s="19" t="s">
        <v>33</v>
      </c>
      <c r="D8" s="16" t="s">
        <v>34</v>
      </c>
      <c r="E8" s="16" t="s">
        <v>35</v>
      </c>
      <c r="F8" s="16" t="s">
        <v>36</v>
      </c>
      <c r="G8" s="15" t="s">
        <v>27</v>
      </c>
      <c r="H8" s="15">
        <v>10</v>
      </c>
      <c r="I8" s="5"/>
      <c r="J8" s="5"/>
      <c r="K8" s="5"/>
      <c r="L8" s="7"/>
      <c r="M8" s="8">
        <f t="shared" si="0"/>
        <v>0</v>
      </c>
      <c r="N8" s="9">
        <f t="shared" si="1"/>
        <v>0</v>
      </c>
      <c r="O8" s="10"/>
      <c r="P8" s="9">
        <f t="shared" si="2"/>
        <v>0</v>
      </c>
    </row>
    <row r="9" spans="1:16" ht="23.25" customHeight="1">
      <c r="A9" s="25"/>
      <c r="B9" s="15">
        <v>3</v>
      </c>
      <c r="C9" s="19" t="s">
        <v>37</v>
      </c>
      <c r="D9" s="16" t="s">
        <v>38</v>
      </c>
      <c r="E9" s="16" t="s">
        <v>39</v>
      </c>
      <c r="F9" s="16" t="s">
        <v>40</v>
      </c>
      <c r="G9" s="15" t="s">
        <v>27</v>
      </c>
      <c r="H9" s="15">
        <v>10</v>
      </c>
      <c r="I9" s="5"/>
      <c r="J9" s="5"/>
      <c r="K9" s="5"/>
      <c r="L9" s="7"/>
      <c r="M9" s="8">
        <f t="shared" si="0"/>
        <v>0</v>
      </c>
      <c r="N9" s="9">
        <f t="shared" si="1"/>
        <v>0</v>
      </c>
      <c r="O9" s="10"/>
      <c r="P9" s="9">
        <f t="shared" si="2"/>
        <v>0</v>
      </c>
    </row>
    <row r="10" spans="1:16" ht="27.75" customHeight="1">
      <c r="A10" s="25"/>
      <c r="B10" s="15">
        <v>4</v>
      </c>
      <c r="C10" s="19" t="s">
        <v>41</v>
      </c>
      <c r="D10" s="16" t="s">
        <v>42</v>
      </c>
      <c r="E10" s="16" t="s">
        <v>43</v>
      </c>
      <c r="F10" s="16" t="s">
        <v>44</v>
      </c>
      <c r="G10" s="15" t="s">
        <v>27</v>
      </c>
      <c r="H10" s="18">
        <v>220</v>
      </c>
      <c r="I10" s="5"/>
      <c r="J10" s="5"/>
      <c r="K10" s="5"/>
      <c r="L10" s="7"/>
      <c r="M10" s="8">
        <f t="shared" si="0"/>
        <v>0</v>
      </c>
      <c r="N10" s="9">
        <f t="shared" si="1"/>
        <v>0</v>
      </c>
      <c r="O10" s="10"/>
      <c r="P10" s="9">
        <f t="shared" si="2"/>
        <v>0</v>
      </c>
    </row>
    <row r="11" spans="1:16" ht="11.25">
      <c r="A11" s="15" t="s">
        <v>45</v>
      </c>
      <c r="B11" s="15"/>
      <c r="C11" s="19"/>
      <c r="D11" s="16"/>
      <c r="E11" s="16"/>
      <c r="F11" s="16"/>
      <c r="G11" s="15"/>
      <c r="H11" s="18"/>
      <c r="I11" s="5"/>
      <c r="J11" s="5"/>
      <c r="K11" s="5"/>
      <c r="L11" s="7"/>
      <c r="M11" s="8">
        <f t="shared" si="0"/>
        <v>0</v>
      </c>
      <c r="N11" s="9">
        <f t="shared" si="1"/>
        <v>0</v>
      </c>
      <c r="O11" s="10"/>
      <c r="P11" s="9">
        <f t="shared" si="2"/>
        <v>0</v>
      </c>
    </row>
    <row r="12" spans="1:16" ht="56.25">
      <c r="A12" s="15">
        <v>4</v>
      </c>
      <c r="B12" s="15">
        <v>1</v>
      </c>
      <c r="C12" s="19" t="s">
        <v>46</v>
      </c>
      <c r="D12" s="19" t="s">
        <v>47</v>
      </c>
      <c r="E12" s="19" t="s">
        <v>48</v>
      </c>
      <c r="F12" s="19" t="s">
        <v>49</v>
      </c>
      <c r="G12" s="15" t="s">
        <v>27</v>
      </c>
      <c r="H12" s="15">
        <v>45</v>
      </c>
      <c r="I12" s="5"/>
      <c r="J12" s="5"/>
      <c r="K12" s="5"/>
      <c r="L12" s="7"/>
      <c r="M12" s="8">
        <f t="shared" si="0"/>
        <v>0</v>
      </c>
      <c r="N12" s="9">
        <f t="shared" si="1"/>
        <v>0</v>
      </c>
      <c r="O12" s="10"/>
      <c r="P12" s="9">
        <f t="shared" si="2"/>
        <v>0</v>
      </c>
    </row>
    <row r="13" spans="1:16" ht="11.25">
      <c r="A13" s="15" t="s">
        <v>50</v>
      </c>
      <c r="B13" s="15"/>
      <c r="C13" s="19"/>
      <c r="D13" s="19"/>
      <c r="E13" s="19"/>
      <c r="F13" s="19"/>
      <c r="G13" s="15"/>
      <c r="H13" s="15"/>
      <c r="I13" s="5"/>
      <c r="J13" s="5"/>
      <c r="K13" s="5"/>
      <c r="L13" s="7"/>
      <c r="M13" s="8">
        <f t="shared" si="0"/>
        <v>0</v>
      </c>
      <c r="N13" s="9">
        <f t="shared" si="1"/>
        <v>0</v>
      </c>
      <c r="O13" s="10"/>
      <c r="P13" s="9">
        <f t="shared" si="2"/>
        <v>0</v>
      </c>
    </row>
    <row r="14" spans="1:16" ht="22.5">
      <c r="A14" s="15">
        <v>5</v>
      </c>
      <c r="B14" s="15">
        <v>1</v>
      </c>
      <c r="C14" s="20" t="s">
        <v>51</v>
      </c>
      <c r="D14" s="20" t="s">
        <v>52</v>
      </c>
      <c r="E14" s="20" t="s">
        <v>53</v>
      </c>
      <c r="F14" s="15" t="s">
        <v>54</v>
      </c>
      <c r="G14" s="15" t="s">
        <v>27</v>
      </c>
      <c r="H14" s="18">
        <v>170</v>
      </c>
      <c r="I14" s="5"/>
      <c r="J14" s="5"/>
      <c r="K14" s="5"/>
      <c r="L14" s="7"/>
      <c r="M14" s="8">
        <f t="shared" si="0"/>
        <v>0</v>
      </c>
      <c r="N14" s="9">
        <f t="shared" si="1"/>
        <v>0</v>
      </c>
      <c r="O14" s="10"/>
      <c r="P14" s="9">
        <f t="shared" si="2"/>
        <v>0</v>
      </c>
    </row>
    <row r="15" spans="1:16" ht="11.25">
      <c r="A15" s="15" t="s">
        <v>55</v>
      </c>
      <c r="B15" s="15"/>
      <c r="C15" s="20"/>
      <c r="D15" s="20"/>
      <c r="E15" s="20"/>
      <c r="F15" s="15"/>
      <c r="G15" s="15"/>
      <c r="H15" s="18"/>
      <c r="I15" s="5"/>
      <c r="J15" s="5"/>
      <c r="K15" s="5"/>
      <c r="L15" s="7"/>
      <c r="M15" s="8">
        <f t="shared" si="0"/>
        <v>0</v>
      </c>
      <c r="N15" s="9">
        <f t="shared" si="1"/>
        <v>0</v>
      </c>
      <c r="O15" s="10"/>
      <c r="P15" s="9">
        <f t="shared" si="2"/>
        <v>0</v>
      </c>
    </row>
    <row r="16" spans="1:16" ht="52.5" customHeight="1">
      <c r="A16" s="26">
        <v>6</v>
      </c>
      <c r="B16" s="21">
        <v>1</v>
      </c>
      <c r="C16" s="21" t="s">
        <v>56</v>
      </c>
      <c r="D16" s="16" t="s">
        <v>57</v>
      </c>
      <c r="E16" s="21" t="s">
        <v>58</v>
      </c>
      <c r="F16" s="21" t="s">
        <v>59</v>
      </c>
      <c r="G16" s="22" t="s">
        <v>17</v>
      </c>
      <c r="H16" s="24">
        <v>40</v>
      </c>
      <c r="I16" s="5"/>
      <c r="J16" s="5"/>
      <c r="K16" s="5"/>
      <c r="L16" s="7"/>
      <c r="M16" s="8">
        <f t="shared" si="0"/>
        <v>0</v>
      </c>
      <c r="N16" s="9">
        <f t="shared" si="1"/>
        <v>0</v>
      </c>
      <c r="O16" s="10"/>
      <c r="P16" s="9">
        <f t="shared" si="2"/>
        <v>0</v>
      </c>
    </row>
    <row r="17" spans="1:16" ht="55.5" customHeight="1">
      <c r="A17" s="26"/>
      <c r="B17" s="21">
        <v>2</v>
      </c>
      <c r="C17" s="21" t="s">
        <v>56</v>
      </c>
      <c r="D17" s="16" t="s">
        <v>57</v>
      </c>
      <c r="E17" s="21" t="s">
        <v>60</v>
      </c>
      <c r="F17" s="21" t="s">
        <v>59</v>
      </c>
      <c r="G17" s="22" t="s">
        <v>17</v>
      </c>
      <c r="H17" s="24">
        <v>40</v>
      </c>
      <c r="I17" s="5"/>
      <c r="J17" s="5"/>
      <c r="K17" s="5"/>
      <c r="L17" s="7"/>
      <c r="M17" s="8">
        <f t="shared" si="0"/>
        <v>0</v>
      </c>
      <c r="N17" s="9">
        <f t="shared" si="1"/>
        <v>0</v>
      </c>
      <c r="O17" s="10"/>
      <c r="P17" s="9">
        <f t="shared" si="2"/>
        <v>0</v>
      </c>
    </row>
    <row r="18" spans="3:15" ht="14.25" customHeight="1">
      <c r="C18" s="27" t="s">
        <v>61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3:15" ht="16.5" customHeight="1">
      <c r="C19" s="27" t="s">
        <v>62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</sheetData>
  <sheetProtection/>
  <mergeCells count="22">
    <mergeCell ref="M2:M3"/>
    <mergeCell ref="L2:L3"/>
    <mergeCell ref="F2:F3"/>
    <mergeCell ref="D2:D3"/>
    <mergeCell ref="H2:H3"/>
    <mergeCell ref="I2:I3"/>
    <mergeCell ref="Q1:T1"/>
    <mergeCell ref="J2:J3"/>
    <mergeCell ref="M1:P1"/>
    <mergeCell ref="N2:N3"/>
    <mergeCell ref="O2:O3"/>
    <mergeCell ref="P2:P3"/>
    <mergeCell ref="A7:A10"/>
    <mergeCell ref="A16:A17"/>
    <mergeCell ref="C18:O18"/>
    <mergeCell ref="C19:O19"/>
    <mergeCell ref="G2:G3"/>
    <mergeCell ref="K2:K3"/>
    <mergeCell ref="A2:A3"/>
    <mergeCell ref="B2:B3"/>
    <mergeCell ref="C2:C3"/>
    <mergeCell ref="E2:E3"/>
  </mergeCells>
  <printOptions/>
  <pageMargins left="0.25" right="0.25" top="0.75" bottom="0.75" header="0.3" footer="0.3"/>
  <pageSetup horizontalDpi="600" verticalDpi="600" orientation="landscape" paperSize="9" scale="94" r:id="rId1"/>
  <headerFooter>
    <oddFooter>&amp;C.....................................................
podpis osoby upoważnionej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Bakuła</dc:creator>
  <cp:keywords/>
  <dc:description/>
  <cp:lastModifiedBy>Olga Kowalska</cp:lastModifiedBy>
  <cp:lastPrinted>2017-10-23T09:42:42Z</cp:lastPrinted>
  <dcterms:created xsi:type="dcterms:W3CDTF">2014-03-12T10:08:01Z</dcterms:created>
  <dcterms:modified xsi:type="dcterms:W3CDTF">2017-10-24T12:17:34Z</dcterms:modified>
  <cp:category/>
  <cp:version/>
  <cp:contentType/>
  <cp:contentStatus/>
  <cp:revision>12</cp:revision>
</cp:coreProperties>
</file>